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4610" windowHeight="8445"/>
  </bookViews>
  <sheets>
    <sheet name="畳み込み" sheetId="4" r:id="rId1"/>
    <sheet name="波形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4" l="1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0" i="4"/>
  <c r="C11" i="4"/>
  <c r="C44" i="2" l="1"/>
  <c r="F44" i="2"/>
  <c r="C43" i="2"/>
  <c r="F43" i="2"/>
  <c r="C42" i="2"/>
  <c r="F42" i="2" s="1"/>
  <c r="C41" i="2"/>
  <c r="F41" i="2"/>
  <c r="C40" i="2"/>
  <c r="F40" i="2"/>
  <c r="C39" i="2"/>
  <c r="F39" i="2"/>
  <c r="C38" i="2"/>
  <c r="F38" i="2"/>
  <c r="C37" i="2"/>
  <c r="F37" i="2"/>
  <c r="C36" i="2"/>
  <c r="F36" i="2"/>
  <c r="C35" i="2"/>
  <c r="F35" i="2"/>
  <c r="C34" i="2"/>
  <c r="F34" i="2"/>
  <c r="C33" i="2"/>
  <c r="F33" i="2"/>
  <c r="C32" i="2"/>
  <c r="F32" i="2"/>
  <c r="C31" i="2"/>
  <c r="F31" i="2"/>
  <c r="C30" i="2"/>
  <c r="F30" i="2"/>
  <c r="C29" i="2"/>
  <c r="F29" i="2"/>
  <c r="C28" i="2"/>
  <c r="F28" i="2"/>
  <c r="C27" i="2"/>
  <c r="F27" i="2" s="1"/>
  <c r="C26" i="2"/>
  <c r="F26" i="2"/>
  <c r="C25" i="2"/>
  <c r="F25" i="2" s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<sst xmlns="http://schemas.openxmlformats.org/spreadsheetml/2006/main" count="22" uniqueCount="21">
  <si>
    <t>n</t>
    <phoneticPr fontId="1"/>
  </si>
  <si>
    <t>ｆｓ</t>
    <phoneticPr fontId="1"/>
  </si>
  <si>
    <t>No</t>
    <phoneticPr fontId="1"/>
  </si>
  <si>
    <t>時間（１）</t>
    <rPh sb="0" eb="2">
      <t>ジカン</t>
    </rPh>
    <phoneticPr fontId="1"/>
  </si>
  <si>
    <t>時間（２）</t>
    <rPh sb="0" eb="2">
      <t>ジカン</t>
    </rPh>
    <phoneticPr fontId="1"/>
  </si>
  <si>
    <t>標本化定理の解析</t>
    <rPh sb="0" eb="3">
      <t>ヒョウホンカ</t>
    </rPh>
    <rPh sb="3" eb="5">
      <t>テイリ</t>
    </rPh>
    <rPh sb="6" eb="8">
      <t>カイセキ</t>
    </rPh>
    <phoneticPr fontId="1"/>
  </si>
  <si>
    <t>正弦波： xi(n)=cos(2πfi・nT+θi), T=1/fs，i=1, 2</t>
    <rPh sb="0" eb="3">
      <t>セイゲンハ</t>
    </rPh>
    <phoneticPr fontId="1"/>
  </si>
  <si>
    <t>0</t>
    <phoneticPr fontId="1"/>
  </si>
  <si>
    <t>正弦波の周波数＝ｆｓ／１周期のサンプル数</t>
    <rPh sb="0" eb="3">
      <t>セイゲンハ</t>
    </rPh>
    <rPh sb="4" eb="7">
      <t>シュウハスウ</t>
    </rPh>
    <rPh sb="12" eb="14">
      <t>シュウキ</t>
    </rPh>
    <rPh sb="19" eb="20">
      <t>スウ</t>
    </rPh>
    <phoneticPr fontId="1"/>
  </si>
  <si>
    <t>ｆ１</t>
    <phoneticPr fontId="1"/>
  </si>
  <si>
    <t>ｆ２</t>
    <phoneticPr fontId="1"/>
  </si>
  <si>
    <t>θ１</t>
    <phoneticPr fontId="1"/>
  </si>
  <si>
    <t>θ２</t>
    <phoneticPr fontId="1"/>
  </si>
  <si>
    <t>ｆｓ：標本化周波数(8に固定する)</t>
    <rPh sb="3" eb="6">
      <t>ヒョウホンカ</t>
    </rPh>
    <rPh sb="6" eb="9">
      <t>シュウハスウ</t>
    </rPh>
    <rPh sb="12" eb="14">
      <t>コテイ</t>
    </rPh>
    <phoneticPr fontId="1"/>
  </si>
  <si>
    <t>正弦波２：　ｆ２＝周波数（0～8），θ２＝位相（×π）</t>
    <rPh sb="0" eb="3">
      <t>セイゲンハ</t>
    </rPh>
    <phoneticPr fontId="1"/>
  </si>
  <si>
    <t>正弦波１：　ｆ１＝周波数（0～8），θ１＝位相（×π）</t>
    <rPh sb="0" eb="3">
      <t>セイゲンハ</t>
    </rPh>
    <rPh sb="9" eb="12">
      <t>シュウハスウ</t>
    </rPh>
    <rPh sb="21" eb="23">
      <t>イソウ</t>
    </rPh>
    <phoneticPr fontId="1"/>
  </si>
  <si>
    <t>正弦波の計算値</t>
    <rPh sb="0" eb="3">
      <t>セイゲンハ</t>
    </rPh>
    <rPh sb="4" eb="7">
      <t>ケイサンチ</t>
    </rPh>
    <phoneticPr fontId="1"/>
  </si>
  <si>
    <t>標本化された正弦波を計算し，表示する</t>
    <rPh sb="0" eb="3">
      <t>ヒョウホンカ</t>
    </rPh>
    <rPh sb="6" eb="9">
      <t>セイゲンハ</t>
    </rPh>
    <rPh sb="10" eb="12">
      <t>ケイサン</t>
    </rPh>
    <rPh sb="14" eb="16">
      <t>ヒョウジ</t>
    </rPh>
    <phoneticPr fontId="1"/>
  </si>
  <si>
    <t>ｆ＜ｆｓ／２を満たす周波数の正弦波は正しく標本化される．
ｆ＞ｆｓ／２となる周波数の正弦波は標本化により折り返し歪みが発生し，ｆｓ－ｆを周波数とする正弦波になる．</t>
    <rPh sb="7" eb="8">
      <t>ミ</t>
    </rPh>
    <rPh sb="10" eb="13">
      <t>シュウハスウ</t>
    </rPh>
    <rPh sb="14" eb="17">
      <t>セイゲンハ</t>
    </rPh>
    <rPh sb="18" eb="19">
      <t>タダ</t>
    </rPh>
    <rPh sb="21" eb="24">
      <t>ヒョウホンカ</t>
    </rPh>
    <rPh sb="38" eb="41">
      <t>シュウハスウ</t>
    </rPh>
    <rPh sb="42" eb="45">
      <t>セイゲンハ</t>
    </rPh>
    <rPh sb="46" eb="49">
      <t>ヒョウホンカ</t>
    </rPh>
    <rPh sb="52" eb="53">
      <t>オ</t>
    </rPh>
    <rPh sb="54" eb="55">
      <t>カエ</t>
    </rPh>
    <rPh sb="56" eb="57">
      <t>ヒズ</t>
    </rPh>
    <rPh sb="59" eb="61">
      <t>ハッセイ</t>
    </rPh>
    <rPh sb="68" eb="71">
      <t>シュウハスウ</t>
    </rPh>
    <rPh sb="74" eb="77">
      <t>セイゲンハ</t>
    </rPh>
    <phoneticPr fontId="1"/>
  </si>
  <si>
    <t>ｘ１（ｎ）</t>
    <phoneticPr fontId="1"/>
  </si>
  <si>
    <t>ｘ２（ｎ）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</si>
</sst>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正弦波１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9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</c:numLit>
          </c:cat>
          <c:val>
            <c:numRef>
              <c:f>畳み込み!$C$10:$C$28</c:f>
              <c:numCache>
                <c:formatCode>General</c:formatCode>
                <c:ptCount val="19"/>
                <c:pt idx="0" formatCode="@">
                  <c:v>1</c:v>
                </c:pt>
                <c:pt idx="1">
                  <c:v>0.70710678118654757</c:v>
                </c:pt>
                <c:pt idx="2">
                  <c:v>6.1257422745431001E-17</c:v>
                </c:pt>
                <c:pt idx="3">
                  <c:v>-0.70710678118654746</c:v>
                </c:pt>
                <c:pt idx="4">
                  <c:v>-1</c:v>
                </c:pt>
                <c:pt idx="5">
                  <c:v>-0.70710678118654768</c:v>
                </c:pt>
                <c:pt idx="6">
                  <c:v>-1.83772268236293E-16</c:v>
                </c:pt>
                <c:pt idx="7">
                  <c:v>0.70710678118654735</c:v>
                </c:pt>
                <c:pt idx="8">
                  <c:v>1</c:v>
                </c:pt>
                <c:pt idx="9">
                  <c:v>0.70710678118654768</c:v>
                </c:pt>
                <c:pt idx="10">
                  <c:v>3.06287113727155E-16</c:v>
                </c:pt>
                <c:pt idx="11">
                  <c:v>-0.70710678118654668</c:v>
                </c:pt>
                <c:pt idx="12">
                  <c:v>-1</c:v>
                </c:pt>
                <c:pt idx="13">
                  <c:v>-0.70710678118654713</c:v>
                </c:pt>
                <c:pt idx="14">
                  <c:v>-4.28801959218017E-16</c:v>
                </c:pt>
                <c:pt idx="15">
                  <c:v>0.70710678118654657</c:v>
                </c:pt>
                <c:pt idx="16">
                  <c:v>1</c:v>
                </c:pt>
                <c:pt idx="17">
                  <c:v>0.70710678118654724</c:v>
                </c:pt>
                <c:pt idx="18">
                  <c:v>5.51316804708879E-16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87264"/>
        <c:axId val="98059008"/>
      </c:barChart>
      <c:catAx>
        <c:axId val="13978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8059008"/>
        <c:crosses val="autoZero"/>
        <c:auto val="1"/>
        <c:lblAlgn val="ctr"/>
        <c:lblOffset val="100"/>
        <c:noMultiLvlLbl val="0"/>
      </c:catAx>
      <c:valAx>
        <c:axId val="98059008"/>
        <c:scaling>
          <c:orientation val="minMax"/>
        </c:scaling>
        <c:delete val="0"/>
        <c:axPos val="l"/>
        <c:majorGridlines/>
        <c:numFmt formatCode="@" sourceLinked="1"/>
        <c:majorTickMark val="none"/>
        <c:minorTickMark val="none"/>
        <c:tickLblPos val="nextTo"/>
        <c:crossAx val="13978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正弦波２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9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</c:numLit>
          </c:cat>
          <c:val>
            <c:numRef>
              <c:f>畳み込み!$D$10:$D$28</c:f>
              <c:numCache>
                <c:formatCode>General</c:formatCode>
                <c:ptCount val="19"/>
                <c:pt idx="0">
                  <c:v>1</c:v>
                </c:pt>
                <c:pt idx="1">
                  <c:v>0.70710678118654735</c:v>
                </c:pt>
                <c:pt idx="2">
                  <c:v>-4.28801959218017E-16</c:v>
                </c:pt>
                <c:pt idx="3">
                  <c:v>-0.70710678118654735</c:v>
                </c:pt>
                <c:pt idx="4">
                  <c:v>-1</c:v>
                </c:pt>
                <c:pt idx="5">
                  <c:v>-0.70710678118654613</c:v>
                </c:pt>
                <c:pt idx="6">
                  <c:v>-4.8995096174619945E-16</c:v>
                </c:pt>
                <c:pt idx="7">
                  <c:v>0.70710678118655046</c:v>
                </c:pt>
                <c:pt idx="8">
                  <c:v>1</c:v>
                </c:pt>
                <c:pt idx="9">
                  <c:v>0.70710678118654802</c:v>
                </c:pt>
                <c:pt idx="10">
                  <c:v>-3.9203666354903355E-15</c:v>
                </c:pt>
                <c:pt idx="11">
                  <c:v>-0.70710678118654857</c:v>
                </c:pt>
                <c:pt idx="12">
                  <c:v>-1</c:v>
                </c:pt>
                <c:pt idx="13">
                  <c:v>-0.70710678118654491</c:v>
                </c:pt>
                <c:pt idx="14">
                  <c:v>8.3306842327268704E-15</c:v>
                </c:pt>
                <c:pt idx="15">
                  <c:v>0.70710678118654668</c:v>
                </c:pt>
                <c:pt idx="16">
                  <c:v>1</c:v>
                </c:pt>
                <c:pt idx="17">
                  <c:v>0.7071067811865418</c:v>
                </c:pt>
                <c:pt idx="18">
                  <c:v>1.4698528852385984E-15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1392"/>
        <c:axId val="98092928"/>
      </c:barChart>
      <c:catAx>
        <c:axId val="980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8092928"/>
        <c:crosses val="autoZero"/>
        <c:auto val="1"/>
        <c:lblAlgn val="ctr"/>
        <c:lblOffset val="100"/>
        <c:noMultiLvlLbl val="0"/>
      </c:catAx>
      <c:valAx>
        <c:axId val="98092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信号周波数＝１Ｈｚ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波形!$B$4:$B$24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波形!$E$4:$E$24</c:f>
              <c:numCache>
                <c:formatCode>General</c:formatCode>
                <c:ptCount val="21"/>
                <c:pt idx="0">
                  <c:v>1</c:v>
                </c:pt>
                <c:pt idx="1">
                  <c:v>0.80920418098803226</c:v>
                </c:pt>
                <c:pt idx="2">
                  <c:v>0.30962281305702399</c:v>
                </c:pt>
                <c:pt idx="3">
                  <c:v>-0.30810803127799236</c:v>
                </c:pt>
                <c:pt idx="4">
                  <c:v>-0.80826742726931033</c:v>
                </c:pt>
                <c:pt idx="5">
                  <c:v>-0.9999987317275395</c:v>
                </c:pt>
                <c:pt idx="6">
                  <c:v>-0.81013888212399932</c:v>
                </c:pt>
                <c:pt idx="7">
                  <c:v>-0.31113680946388222</c:v>
                </c:pt>
                <c:pt idx="8">
                  <c:v>0.30659246796909972</c:v>
                </c:pt>
                <c:pt idx="9">
                  <c:v>0.8073286233439505</c:v>
                </c:pt>
                <c:pt idx="10">
                  <c:v>0.99999492691337521</c:v>
                </c:pt>
                <c:pt idx="11">
                  <c:v>0.81107152830629881</c:v>
                </c:pt>
                <c:pt idx="12">
                  <c:v>0.31265001665824671</c:v>
                </c:pt>
                <c:pt idx="13">
                  <c:v>-0.30507612697463926</c:v>
                </c:pt>
                <c:pt idx="14">
                  <c:v>-0.80638777159327168</c:v>
                </c:pt>
                <c:pt idx="15">
                  <c:v>-0.99998858556715808</c:v>
                </c:pt>
                <c:pt idx="16">
                  <c:v>-0.8120021171692331</c:v>
                </c:pt>
                <c:pt idx="17">
                  <c:v>-0.31416243080179851</c:v>
                </c:pt>
                <c:pt idx="18">
                  <c:v>0.30355901214087672</c:v>
                </c:pt>
                <c:pt idx="19">
                  <c:v>0.80544487440378709</c:v>
                </c:pt>
                <c:pt idx="20">
                  <c:v>0.99997970770497324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53440"/>
        <c:axId val="98263424"/>
      </c:scatterChart>
      <c:valAx>
        <c:axId val="982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263424"/>
        <c:crosses val="autoZero"/>
        <c:crossBetween val="midCat"/>
      </c:valAx>
      <c:valAx>
        <c:axId val="9826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53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信号周波数＝０（直流）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波形!$B$4:$B$24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波形!$D$4:$D$24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21920"/>
        <c:axId val="138323456"/>
      </c:scatterChart>
      <c:valAx>
        <c:axId val="13832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23456"/>
        <c:crosses val="autoZero"/>
        <c:crossBetween val="midCat"/>
      </c:valAx>
      <c:valAx>
        <c:axId val="13832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21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信号周波数＝２Ｈｚ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波形!$C$4:$C$44</c:f>
              <c:numCache>
                <c:formatCode>General</c:formatCode>
                <c:ptCount val="4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</c:numCache>
            </c:numRef>
          </c:xVal>
          <c:yVal>
            <c:numRef>
              <c:f>波形!$F$4:$F$44</c:f>
              <c:numCache>
                <c:formatCode>General</c:formatCode>
                <c:ptCount val="41"/>
                <c:pt idx="0">
                  <c:v>1</c:v>
                </c:pt>
                <c:pt idx="1">
                  <c:v>0.95110571993549498</c:v>
                </c:pt>
                <c:pt idx="2">
                  <c:v>0.80920418098803226</c:v>
                </c:pt>
                <c:pt idx="3">
                  <c:v>0.58817173033137504</c:v>
                </c:pt>
                <c:pt idx="4">
                  <c:v>0.30962281305702399</c:v>
                </c:pt>
                <c:pt idx="5">
                  <c:v>7.9632671073326335E-4</c:v>
                </c:pt>
                <c:pt idx="6">
                  <c:v>-0.30810803127799236</c:v>
                </c:pt>
                <c:pt idx="7">
                  <c:v>-0.58688294852385925</c:v>
                </c:pt>
                <c:pt idx="8">
                  <c:v>-0.80826742726931033</c:v>
                </c:pt>
                <c:pt idx="9">
                  <c:v>-0.95061259810291554</c:v>
                </c:pt>
                <c:pt idx="10">
                  <c:v>-0.9999987317275395</c:v>
                </c:pt>
                <c:pt idx="11">
                  <c:v>-0.95159642924569099</c:v>
                </c:pt>
                <c:pt idx="12">
                  <c:v>-0.81013888212399932</c:v>
                </c:pt>
                <c:pt idx="13">
                  <c:v>-0.58945902021487495</c:v>
                </c:pt>
                <c:pt idx="14">
                  <c:v>-0.31113680946388222</c:v>
                </c:pt>
                <c:pt idx="15">
                  <c:v>-2.3889781122815386E-3</c:v>
                </c:pt>
                <c:pt idx="16">
                  <c:v>0.30659246796909972</c:v>
                </c:pt>
                <c:pt idx="17">
                  <c:v>0.58559267806138149</c:v>
                </c:pt>
                <c:pt idx="18">
                  <c:v>0.8073286233439505</c:v>
                </c:pt>
                <c:pt idx="19">
                  <c:v>0.95011706499877868</c:v>
                </c:pt>
                <c:pt idx="20">
                  <c:v>0.99999492691337521</c:v>
                </c:pt>
                <c:pt idx="21">
                  <c:v>0.95208472478879802</c:v>
                </c:pt>
                <c:pt idx="22">
                  <c:v>0.81107152830629881</c:v>
                </c:pt>
                <c:pt idx="23">
                  <c:v>0.5907448149090927</c:v>
                </c:pt>
                <c:pt idx="24">
                  <c:v>0.31265001665824671</c:v>
                </c:pt>
                <c:pt idx="25">
                  <c:v>3.981623454078851E-3</c:v>
                </c:pt>
                <c:pt idx="26">
                  <c:v>-0.30507612697463926</c:v>
                </c:pt>
                <c:pt idx="27">
                  <c:v>-0.58430092221677143</c:v>
                </c:pt>
                <c:pt idx="28">
                  <c:v>-0.80638777159327168</c:v>
                </c:pt>
                <c:pt idx="29">
                  <c:v>-0.94961912188002628</c:v>
                </c:pt>
                <c:pt idx="30">
                  <c:v>-0.99998858556715808</c:v>
                </c:pt>
                <c:pt idx="31">
                  <c:v>-0.95257060532623206</c:v>
                </c:pt>
                <c:pt idx="32">
                  <c:v>-0.8120021171692331</c:v>
                </c:pt>
                <c:pt idx="33">
                  <c:v>-0.59202911115254908</c:v>
                </c:pt>
                <c:pt idx="34">
                  <c:v>-0.31416243080179851</c:v>
                </c:pt>
                <c:pt idx="35">
                  <c:v>-5.5742586963103014E-3</c:v>
                </c:pt>
                <c:pt idx="36">
                  <c:v>0.30355901214087672</c:v>
                </c:pt>
                <c:pt idx="37">
                  <c:v>0.58300768426662264</c:v>
                </c:pt>
                <c:pt idx="38">
                  <c:v>0.80544487440378709</c:v>
                </c:pt>
                <c:pt idx="39">
                  <c:v>0.94911877000971367</c:v>
                </c:pt>
                <c:pt idx="40">
                  <c:v>0.99997970770497324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25824"/>
        <c:axId val="99054336"/>
      </c:scatterChart>
      <c:valAx>
        <c:axId val="13972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54336"/>
        <c:crosses val="autoZero"/>
        <c:crossBetween val="midCat"/>
      </c:valAx>
      <c:valAx>
        <c:axId val="9905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25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323849</xdr:colOff>
      <xdr:row>8</xdr:row>
      <xdr:rowOff>200025</xdr:rowOff>
    </xdr:from>
    <xdr:to>
      <xdr:col>12</xdr:col>
      <xdr:colOff>352424</xdr:colOff>
      <xdr:row>16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333374</xdr:colOff>
      <xdr:row>17</xdr:row>
      <xdr:rowOff>90487</xdr:rowOff>
    </xdr:from>
    <xdr:to>
      <xdr:col>12</xdr:col>
      <xdr:colOff>342899</xdr:colOff>
      <xdr:row>25</xdr:row>
      <xdr:rowOff>100012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21</xdr:row>
      <xdr:rowOff>19050</xdr:rowOff>
    </xdr:from>
    <xdr:to>
      <xdr:col>13</xdr:col>
      <xdr:colOff>466725</xdr:colOff>
      <xdr:row>37</xdr:row>
      <xdr:rowOff>19050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676275</xdr:colOff>
      <xdr:row>4</xdr:row>
      <xdr:rowOff>0</xdr:rowOff>
    </xdr:from>
    <xdr:to>
      <xdr:col>13</xdr:col>
      <xdr:colOff>447675</xdr:colOff>
      <xdr:row>20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38</xdr:row>
      <xdr:rowOff>9525</xdr:rowOff>
    </xdr:from>
    <xdr:to>
      <xdr:col>13</xdr:col>
      <xdr:colOff>457200</xdr:colOff>
      <xdr:row>54</xdr:row>
      <xdr:rowOff>9525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sqref="A1:D1"/>
    </sheetView>
  </sheetViews>
  <sheetFormatPr defaultRowHeight="13.5" x14ac:dyDescent="0.15"/>
  <cols>
    <col min="2" max="2" width="9.625" customWidth="1"/>
    <col min="3" max="3" width="12.25" customWidth="1"/>
    <col min="4" max="4" width="11.625" customWidth="1"/>
    <col min="6" max="6" width="14.25" bestFit="1" customWidth="1"/>
  </cols>
  <sheetData>
    <row r="1" spans="1:14" s="1" customFormat="1" ht="26.25" customHeight="1" x14ac:dyDescent="0.15">
      <c r="A1" s="13" t="s">
        <v>5</v>
      </c>
      <c r="B1" s="13"/>
      <c r="C1" s="13"/>
      <c r="D1" s="13"/>
    </row>
    <row r="2" spans="1:14" s="1" customFormat="1" ht="26.25" customHeight="1" x14ac:dyDescent="0.15">
      <c r="A2" s="8"/>
      <c r="B2" s="17" t="s">
        <v>17</v>
      </c>
      <c r="C2" s="17"/>
      <c r="D2" s="17"/>
      <c r="E2" s="17"/>
      <c r="F2" s="17"/>
      <c r="G2" s="17"/>
      <c r="H2" s="17"/>
      <c r="I2" s="17"/>
      <c r="J2" s="17"/>
    </row>
    <row r="3" spans="1:14" s="1" customFormat="1" ht="26.25" customHeight="1" x14ac:dyDescent="0.15">
      <c r="A3" s="8"/>
      <c r="B3" s="8"/>
      <c r="C3" s="8"/>
      <c r="D3" s="8"/>
    </row>
    <row r="4" spans="1:14" s="1" customFormat="1" ht="26.25" customHeight="1" x14ac:dyDescent="0.15">
      <c r="A4" s="10" t="s">
        <v>1</v>
      </c>
      <c r="B4" s="10">
        <v>8</v>
      </c>
      <c r="C4" s="8"/>
      <c r="D4" s="8"/>
      <c r="F4" s="16" t="s">
        <v>13</v>
      </c>
      <c r="G4" s="16"/>
      <c r="H4" s="16"/>
      <c r="I4" s="16"/>
      <c r="J4" s="16"/>
      <c r="K4" s="16"/>
      <c r="L4" s="16"/>
      <c r="M4" s="16"/>
    </row>
    <row r="5" spans="1:14" s="1" customFormat="1" ht="26.25" customHeight="1" x14ac:dyDescent="0.15">
      <c r="A5" s="19" t="s">
        <v>9</v>
      </c>
      <c r="B5" s="11">
        <v>1</v>
      </c>
      <c r="C5" s="11" t="s">
        <v>11</v>
      </c>
      <c r="D5" s="11">
        <v>0</v>
      </c>
      <c r="F5" s="14" t="s">
        <v>15</v>
      </c>
      <c r="G5" s="14"/>
      <c r="H5" s="14"/>
      <c r="I5" s="14"/>
      <c r="J5" s="14"/>
      <c r="K5" s="14"/>
      <c r="L5" s="14"/>
      <c r="M5" s="14"/>
    </row>
    <row r="6" spans="1:14" s="1" customFormat="1" ht="26.25" customHeight="1" x14ac:dyDescent="0.15">
      <c r="A6" s="12" t="s">
        <v>10</v>
      </c>
      <c r="B6" s="12">
        <v>7</v>
      </c>
      <c r="C6" s="12" t="s">
        <v>12</v>
      </c>
      <c r="D6" s="12">
        <v>0</v>
      </c>
      <c r="F6" s="15" t="s">
        <v>14</v>
      </c>
      <c r="G6" s="15"/>
      <c r="H6" s="15"/>
      <c r="I6" s="15"/>
      <c r="J6" s="15"/>
      <c r="K6" s="15"/>
      <c r="L6" s="15"/>
      <c r="M6" s="15"/>
    </row>
    <row r="7" spans="1:14" s="1" customFormat="1" ht="26.25" customHeight="1" x14ac:dyDescent="0.15">
      <c r="A7" s="3"/>
      <c r="B7" s="3"/>
      <c r="C7" s="3"/>
      <c r="D7" s="3"/>
      <c r="F7" s="18" t="s">
        <v>6</v>
      </c>
      <c r="G7" s="18"/>
      <c r="H7" s="18"/>
      <c r="I7" s="18"/>
      <c r="J7" s="18"/>
      <c r="K7" s="18"/>
      <c r="L7" s="18"/>
      <c r="M7" s="18"/>
      <c r="N7" s="18"/>
    </row>
    <row r="8" spans="1:14" s="1" customFormat="1" ht="26.25" customHeight="1" x14ac:dyDescent="0.15">
      <c r="A8" s="21" t="s">
        <v>16</v>
      </c>
      <c r="B8" s="21"/>
      <c r="C8" s="21"/>
      <c r="D8" s="21"/>
      <c r="F8" s="18" t="s">
        <v>8</v>
      </c>
      <c r="G8" s="18"/>
      <c r="H8" s="18"/>
      <c r="I8" s="18"/>
      <c r="J8" s="18"/>
      <c r="K8" s="18"/>
      <c r="L8" s="18"/>
      <c r="M8" s="18"/>
    </row>
    <row r="9" spans="1:14" s="1" customFormat="1" ht="26.25" customHeight="1" x14ac:dyDescent="0.15">
      <c r="A9" s="4" t="s">
        <v>0</v>
      </c>
      <c r="B9" s="4"/>
      <c r="C9" s="20" t="s">
        <v>19</v>
      </c>
      <c r="D9" s="23" t="s">
        <v>20</v>
      </c>
      <c r="M9" s="7"/>
    </row>
    <row r="10" spans="1:14" s="1" customFormat="1" ht="26.25" customHeight="1" x14ac:dyDescent="0.15">
      <c r="A10" s="4" t="s">
        <v>7</v>
      </c>
      <c r="B10" s="5"/>
      <c r="C10" s="4">
        <f>COS(2*PI()*$B$5*A10/$B$4+$D$5*PI())</f>
        <v>1</v>
      </c>
      <c r="D10" s="2">
        <f>COS(2*PI()*$B$6*A10/$B$4+$D$6*PI())</f>
        <v>1</v>
      </c>
    </row>
    <row r="11" spans="1:14" s="1" customFormat="1" ht="26.25" customHeight="1" x14ac:dyDescent="0.15">
      <c r="A11" s="4">
        <v>1</v>
      </c>
      <c r="B11" s="5"/>
      <c r="C11" s="5">
        <f>COS(2*PI()*$B$5*A11/$B$4+$D$5*PI())</f>
        <v>0.70710678118654757</v>
      </c>
      <c r="D11" s="2">
        <f t="shared" ref="D11:D28" si="0">COS(2*PI()*$B$6*A11/$B$4+$D$6*PI())</f>
        <v>0.70710678118654735</v>
      </c>
    </row>
    <row r="12" spans="1:14" s="1" customFormat="1" ht="26.25" customHeight="1" x14ac:dyDescent="0.15">
      <c r="A12" s="4">
        <v>2</v>
      </c>
      <c r="B12" s="5"/>
      <c r="C12" s="5">
        <f t="shared" ref="C12:C28" si="1">COS(2*PI()*$B$5*A12/$B$4+$D$5*PI())</f>
        <v>6.1257422745431001E-17</v>
      </c>
      <c r="D12" s="2">
        <f t="shared" si="0"/>
        <v>-4.28801959218017E-16</v>
      </c>
    </row>
    <row r="13" spans="1:14" s="1" customFormat="1" ht="26.25" customHeight="1" x14ac:dyDescent="0.15">
      <c r="A13" s="4">
        <v>3</v>
      </c>
      <c r="B13" s="5"/>
      <c r="C13" s="5">
        <f t="shared" si="1"/>
        <v>-0.70710678118654746</v>
      </c>
      <c r="D13" s="2">
        <f t="shared" si="0"/>
        <v>-0.70710678118654735</v>
      </c>
    </row>
    <row r="14" spans="1:14" s="1" customFormat="1" ht="26.25" customHeight="1" x14ac:dyDescent="0.15">
      <c r="A14" s="4">
        <v>4</v>
      </c>
      <c r="B14" s="5"/>
      <c r="C14" s="5">
        <f t="shared" si="1"/>
        <v>-1</v>
      </c>
      <c r="D14" s="2">
        <f t="shared" si="0"/>
        <v>-1</v>
      </c>
      <c r="M14" s="7"/>
    </row>
    <row r="15" spans="1:14" s="1" customFormat="1" ht="26.25" customHeight="1" x14ac:dyDescent="0.15">
      <c r="A15" s="4">
        <v>5</v>
      </c>
      <c r="B15" s="6"/>
      <c r="C15" s="5">
        <f t="shared" si="1"/>
        <v>-0.70710678118654768</v>
      </c>
      <c r="D15" s="2">
        <f t="shared" si="0"/>
        <v>-0.70710678118654613</v>
      </c>
    </row>
    <row r="16" spans="1:14" s="1" customFormat="1" ht="26.25" customHeight="1" x14ac:dyDescent="0.15">
      <c r="A16" s="4">
        <v>6</v>
      </c>
      <c r="B16" s="6"/>
      <c r="C16" s="5">
        <f t="shared" si="1"/>
        <v>-1.83772268236293E-16</v>
      </c>
      <c r="D16" s="2">
        <f t="shared" si="0"/>
        <v>-4.8995096174619945E-16</v>
      </c>
    </row>
    <row r="17" spans="1:13" s="1" customFormat="1" ht="26.25" customHeight="1" x14ac:dyDescent="0.15">
      <c r="A17" s="4">
        <v>7</v>
      </c>
      <c r="B17" s="6"/>
      <c r="C17" s="5">
        <f t="shared" si="1"/>
        <v>0.70710678118654735</v>
      </c>
      <c r="D17" s="2">
        <f t="shared" si="0"/>
        <v>0.70710678118655046</v>
      </c>
    </row>
    <row r="18" spans="1:13" s="1" customFormat="1" ht="26.25" customHeight="1" x14ac:dyDescent="0.15">
      <c r="A18" s="4">
        <v>8</v>
      </c>
      <c r="B18" s="6"/>
      <c r="C18" s="5">
        <f t="shared" si="1"/>
        <v>1</v>
      </c>
      <c r="D18" s="2">
        <f t="shared" si="0"/>
        <v>1</v>
      </c>
    </row>
    <row r="19" spans="1:13" s="1" customFormat="1" ht="26.25" customHeight="1" x14ac:dyDescent="0.15">
      <c r="A19" s="4">
        <v>9</v>
      </c>
      <c r="B19" s="6"/>
      <c r="C19" s="5">
        <f t="shared" si="1"/>
        <v>0.70710678118654768</v>
      </c>
      <c r="D19" s="2">
        <f t="shared" si="0"/>
        <v>0.70710678118654802</v>
      </c>
    </row>
    <row r="20" spans="1:13" s="1" customFormat="1" ht="26.25" customHeight="1" x14ac:dyDescent="0.15">
      <c r="A20" s="4">
        <v>10</v>
      </c>
      <c r="B20" s="6"/>
      <c r="C20" s="5">
        <f t="shared" si="1"/>
        <v>3.06287113727155E-16</v>
      </c>
      <c r="D20" s="2">
        <f t="shared" si="0"/>
        <v>-3.9203666354903355E-15</v>
      </c>
    </row>
    <row r="21" spans="1:13" ht="27.75" customHeight="1" x14ac:dyDescent="0.15">
      <c r="A21" s="9">
        <v>11</v>
      </c>
      <c r="B21" s="9"/>
      <c r="C21" s="9">
        <f t="shared" si="1"/>
        <v>-0.70710678118654668</v>
      </c>
      <c r="D21" s="9">
        <f t="shared" si="0"/>
        <v>-0.70710678118654857</v>
      </c>
    </row>
    <row r="22" spans="1:13" ht="27.75" customHeight="1" x14ac:dyDescent="0.15">
      <c r="A22" s="9">
        <v>12</v>
      </c>
      <c r="B22" s="9"/>
      <c r="C22" s="9">
        <f t="shared" si="1"/>
        <v>-1</v>
      </c>
      <c r="D22" s="9">
        <f t="shared" si="0"/>
        <v>-1</v>
      </c>
    </row>
    <row r="23" spans="1:13" ht="27" customHeight="1" x14ac:dyDescent="0.15">
      <c r="A23" s="9">
        <v>13</v>
      </c>
      <c r="B23" s="9"/>
      <c r="C23" s="9">
        <f t="shared" si="1"/>
        <v>-0.70710678118654713</v>
      </c>
      <c r="D23" s="9">
        <f t="shared" si="0"/>
        <v>-0.70710678118654491</v>
      </c>
    </row>
    <row r="24" spans="1:13" ht="27" customHeight="1" x14ac:dyDescent="0.15">
      <c r="A24" s="9">
        <v>14</v>
      </c>
      <c r="B24" s="9"/>
      <c r="C24" s="9">
        <f t="shared" si="1"/>
        <v>-4.28801959218017E-16</v>
      </c>
      <c r="D24" s="9">
        <f t="shared" si="0"/>
        <v>8.3306842327268704E-15</v>
      </c>
    </row>
    <row r="25" spans="1:13" ht="27" customHeight="1" x14ac:dyDescent="0.15">
      <c r="A25" s="9">
        <v>15</v>
      </c>
      <c r="B25" s="9"/>
      <c r="C25" s="9">
        <f t="shared" si="1"/>
        <v>0.70710678118654657</v>
      </c>
      <c r="D25" s="9">
        <f t="shared" si="0"/>
        <v>0.70710678118654668</v>
      </c>
    </row>
    <row r="26" spans="1:13" ht="27" customHeight="1" x14ac:dyDescent="0.15">
      <c r="A26" s="9">
        <v>16</v>
      </c>
      <c r="B26" s="9"/>
      <c r="C26" s="9">
        <f t="shared" si="1"/>
        <v>1</v>
      </c>
      <c r="D26" s="9">
        <f t="shared" si="0"/>
        <v>1</v>
      </c>
    </row>
    <row r="27" spans="1:13" ht="27" customHeight="1" x14ac:dyDescent="0.15">
      <c r="A27" s="9">
        <v>17</v>
      </c>
      <c r="B27" s="9"/>
      <c r="C27" s="9">
        <f t="shared" si="1"/>
        <v>0.70710678118654724</v>
      </c>
      <c r="D27" s="9">
        <f t="shared" si="0"/>
        <v>0.7071067811865418</v>
      </c>
      <c r="F27" s="22" t="s">
        <v>18</v>
      </c>
      <c r="G27" s="22"/>
      <c r="H27" s="22"/>
      <c r="I27" s="22"/>
      <c r="J27" s="22"/>
      <c r="K27" s="22"/>
      <c r="L27" s="22"/>
      <c r="M27" s="22"/>
    </row>
    <row r="28" spans="1:13" ht="27" customHeight="1" x14ac:dyDescent="0.15">
      <c r="A28" s="9">
        <v>18</v>
      </c>
      <c r="B28" s="9"/>
      <c r="C28" s="9">
        <f t="shared" si="1"/>
        <v>5.51316804708879E-16</v>
      </c>
      <c r="D28" s="9">
        <f t="shared" si="0"/>
        <v>1.4698528852385984E-15</v>
      </c>
      <c r="F28" s="22"/>
      <c r="G28" s="22"/>
      <c r="H28" s="22"/>
      <c r="I28" s="22"/>
      <c r="J28" s="22"/>
      <c r="K28" s="22"/>
      <c r="L28" s="22"/>
      <c r="M28" s="22"/>
    </row>
    <row r="29" spans="1:13" ht="15.75" customHeight="1" x14ac:dyDescent="0.15">
      <c r="F29" s="22"/>
      <c r="G29" s="22"/>
      <c r="H29" s="22"/>
      <c r="I29" s="22"/>
      <c r="J29" s="22"/>
      <c r="K29" s="22"/>
      <c r="L29" s="22"/>
      <c r="M29" s="22"/>
    </row>
  </sheetData>
  <mergeCells count="9">
    <mergeCell ref="F27:M29"/>
    <mergeCell ref="A1:D1"/>
    <mergeCell ref="A8:D8"/>
    <mergeCell ref="F5:M5"/>
    <mergeCell ref="F6:M6"/>
    <mergeCell ref="F4:M4"/>
    <mergeCell ref="B2:J2"/>
    <mergeCell ref="F8:M8"/>
    <mergeCell ref="F7:N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opLeftCell="A18" workbookViewId="0">
      <selection activeCell="D22" sqref="D22"/>
    </sheetView>
  </sheetViews>
  <sheetFormatPr defaultRowHeight="13.5" x14ac:dyDescent="0.15"/>
  <sheetData>
    <row r="2" spans="1:6" x14ac:dyDescent="0.15">
      <c r="B2" t="s">
        <v>1</v>
      </c>
      <c r="D2">
        <v>8</v>
      </c>
    </row>
    <row r="3" spans="1:6" x14ac:dyDescent="0.15">
      <c r="A3" t="s">
        <v>2</v>
      </c>
      <c r="B3" t="s">
        <v>3</v>
      </c>
      <c r="C3" t="s">
        <v>4</v>
      </c>
      <c r="D3">
        <v>0</v>
      </c>
      <c r="E3">
        <v>1</v>
      </c>
      <c r="F3">
        <v>2</v>
      </c>
    </row>
    <row r="4" spans="1:6" x14ac:dyDescent="0.15">
      <c r="A4">
        <v>0</v>
      </c>
      <c r="B4">
        <f>A4/10</f>
        <v>0</v>
      </c>
      <c r="C4">
        <f>A4/40</f>
        <v>0</v>
      </c>
      <c r="D4">
        <f>COS(2*3.14*$D$3*B4)</f>
        <v>1</v>
      </c>
      <c r="E4">
        <f>COS(2*3.14*$E$3*B4)</f>
        <v>1</v>
      </c>
      <c r="F4">
        <f>COS(2*3.14*$F$3*C4)</f>
        <v>1</v>
      </c>
    </row>
    <row r="5" spans="1:6" x14ac:dyDescent="0.15">
      <c r="A5">
        <v>1</v>
      </c>
      <c r="B5">
        <f t="shared" ref="B5:B24" si="0">A5/10</f>
        <v>0.1</v>
      </c>
      <c r="C5">
        <f t="shared" ref="C5:C44" si="1">A5/40</f>
        <v>2.5000000000000001E-2</v>
      </c>
      <c r="D5">
        <f t="shared" ref="D5:D24" si="2">COS(2*3.14*$D$3*B5)</f>
        <v>1</v>
      </c>
      <c r="E5">
        <f t="shared" ref="E5:E24" si="3">COS(2*3.14*$E$3*B5)</f>
        <v>0.80920418098803226</v>
      </c>
      <c r="F5">
        <f t="shared" ref="F5:F44" si="4">COS(2*3.14*$F$3*C5)</f>
        <v>0.95110571993549498</v>
      </c>
    </row>
    <row r="6" spans="1:6" x14ac:dyDescent="0.15">
      <c r="A6">
        <v>2</v>
      </c>
      <c r="B6">
        <f t="shared" si="0"/>
        <v>0.2</v>
      </c>
      <c r="C6">
        <f t="shared" si="1"/>
        <v>0.05</v>
      </c>
      <c r="D6">
        <f t="shared" si="2"/>
        <v>1</v>
      </c>
      <c r="E6">
        <f t="shared" si="3"/>
        <v>0.30962281305702399</v>
      </c>
      <c r="F6">
        <f t="shared" si="4"/>
        <v>0.80920418098803226</v>
      </c>
    </row>
    <row r="7" spans="1:6" x14ac:dyDescent="0.15">
      <c r="A7">
        <v>3</v>
      </c>
      <c r="B7">
        <f t="shared" si="0"/>
        <v>0.3</v>
      </c>
      <c r="C7">
        <f t="shared" si="1"/>
        <v>7.4999999999999997E-2</v>
      </c>
      <c r="D7">
        <f t="shared" si="2"/>
        <v>1</v>
      </c>
      <c r="E7">
        <f t="shared" si="3"/>
        <v>-0.30810803127799236</v>
      </c>
      <c r="F7">
        <f t="shared" si="4"/>
        <v>0.58817173033137504</v>
      </c>
    </row>
    <row r="8" spans="1:6" x14ac:dyDescent="0.15">
      <c r="A8">
        <v>4</v>
      </c>
      <c r="B8">
        <f t="shared" si="0"/>
        <v>0.4</v>
      </c>
      <c r="C8">
        <f t="shared" si="1"/>
        <v>0.1</v>
      </c>
      <c r="D8">
        <f t="shared" si="2"/>
        <v>1</v>
      </c>
      <c r="E8">
        <f t="shared" si="3"/>
        <v>-0.80826742726931033</v>
      </c>
      <c r="F8">
        <f t="shared" si="4"/>
        <v>0.30962281305702399</v>
      </c>
    </row>
    <row r="9" spans="1:6" x14ac:dyDescent="0.15">
      <c r="A9">
        <v>5</v>
      </c>
      <c r="B9">
        <f t="shared" si="0"/>
        <v>0.5</v>
      </c>
      <c r="C9">
        <f t="shared" si="1"/>
        <v>0.125</v>
      </c>
      <c r="D9">
        <f t="shared" si="2"/>
        <v>1</v>
      </c>
      <c r="E9">
        <f t="shared" si="3"/>
        <v>-0.9999987317275395</v>
      </c>
      <c r="F9">
        <f t="shared" si="4"/>
        <v>7.9632671073326335E-4</v>
      </c>
    </row>
    <row r="10" spans="1:6" x14ac:dyDescent="0.15">
      <c r="A10">
        <v>6</v>
      </c>
      <c r="B10">
        <f t="shared" si="0"/>
        <v>0.6</v>
      </c>
      <c r="C10">
        <f t="shared" si="1"/>
        <v>0.15</v>
      </c>
      <c r="D10">
        <f t="shared" si="2"/>
        <v>1</v>
      </c>
      <c r="E10">
        <f t="shared" si="3"/>
        <v>-0.81013888212399932</v>
      </c>
      <c r="F10">
        <f t="shared" si="4"/>
        <v>-0.30810803127799236</v>
      </c>
    </row>
    <row r="11" spans="1:6" x14ac:dyDescent="0.15">
      <c r="A11">
        <v>7</v>
      </c>
      <c r="B11">
        <f t="shared" si="0"/>
        <v>0.7</v>
      </c>
      <c r="C11">
        <f t="shared" si="1"/>
        <v>0.17499999999999999</v>
      </c>
      <c r="D11">
        <f t="shared" si="2"/>
        <v>1</v>
      </c>
      <c r="E11">
        <f t="shared" si="3"/>
        <v>-0.31113680946388222</v>
      </c>
      <c r="F11">
        <f t="shared" si="4"/>
        <v>-0.58688294852385925</v>
      </c>
    </row>
    <row r="12" spans="1:6" x14ac:dyDescent="0.15">
      <c r="A12">
        <v>8</v>
      </c>
      <c r="B12">
        <f t="shared" si="0"/>
        <v>0.8</v>
      </c>
      <c r="C12">
        <f t="shared" si="1"/>
        <v>0.2</v>
      </c>
      <c r="D12">
        <f t="shared" si="2"/>
        <v>1</v>
      </c>
      <c r="E12">
        <f t="shared" si="3"/>
        <v>0.30659246796909972</v>
      </c>
      <c r="F12">
        <f t="shared" si="4"/>
        <v>-0.80826742726931033</v>
      </c>
    </row>
    <row r="13" spans="1:6" x14ac:dyDescent="0.15">
      <c r="A13">
        <v>9</v>
      </c>
      <c r="B13">
        <f t="shared" si="0"/>
        <v>0.9</v>
      </c>
      <c r="C13">
        <f t="shared" si="1"/>
        <v>0.22500000000000001</v>
      </c>
      <c r="D13">
        <f t="shared" si="2"/>
        <v>1</v>
      </c>
      <c r="E13">
        <f t="shared" si="3"/>
        <v>0.8073286233439505</v>
      </c>
      <c r="F13">
        <f t="shared" si="4"/>
        <v>-0.95061259810291554</v>
      </c>
    </row>
    <row r="14" spans="1:6" x14ac:dyDescent="0.15">
      <c r="A14">
        <v>10</v>
      </c>
      <c r="B14">
        <f t="shared" si="0"/>
        <v>1</v>
      </c>
      <c r="C14">
        <f t="shared" si="1"/>
        <v>0.25</v>
      </c>
      <c r="D14">
        <f t="shared" si="2"/>
        <v>1</v>
      </c>
      <c r="E14">
        <f t="shared" si="3"/>
        <v>0.99999492691337521</v>
      </c>
      <c r="F14">
        <f t="shared" si="4"/>
        <v>-0.9999987317275395</v>
      </c>
    </row>
    <row r="15" spans="1:6" x14ac:dyDescent="0.15">
      <c r="A15">
        <v>11</v>
      </c>
      <c r="B15">
        <f t="shared" si="0"/>
        <v>1.1000000000000001</v>
      </c>
      <c r="C15">
        <f t="shared" si="1"/>
        <v>0.27500000000000002</v>
      </c>
      <c r="D15">
        <f t="shared" si="2"/>
        <v>1</v>
      </c>
      <c r="E15">
        <f t="shared" si="3"/>
        <v>0.81107152830629881</v>
      </c>
      <c r="F15">
        <f t="shared" si="4"/>
        <v>-0.95159642924569099</v>
      </c>
    </row>
    <row r="16" spans="1:6" x14ac:dyDescent="0.15">
      <c r="A16">
        <v>12</v>
      </c>
      <c r="B16">
        <f t="shared" si="0"/>
        <v>1.2</v>
      </c>
      <c r="C16">
        <f t="shared" si="1"/>
        <v>0.3</v>
      </c>
      <c r="D16">
        <f t="shared" si="2"/>
        <v>1</v>
      </c>
      <c r="E16">
        <f t="shared" si="3"/>
        <v>0.31265001665824671</v>
      </c>
      <c r="F16">
        <f t="shared" si="4"/>
        <v>-0.81013888212399932</v>
      </c>
    </row>
    <row r="17" spans="1:6" x14ac:dyDescent="0.15">
      <c r="A17">
        <v>13</v>
      </c>
      <c r="B17">
        <f t="shared" si="0"/>
        <v>1.3</v>
      </c>
      <c r="C17">
        <f t="shared" si="1"/>
        <v>0.32500000000000001</v>
      </c>
      <c r="D17">
        <f t="shared" si="2"/>
        <v>1</v>
      </c>
      <c r="E17">
        <f t="shared" si="3"/>
        <v>-0.30507612697463926</v>
      </c>
      <c r="F17">
        <f t="shared" si="4"/>
        <v>-0.58945902021487495</v>
      </c>
    </row>
    <row r="18" spans="1:6" x14ac:dyDescent="0.15">
      <c r="A18">
        <v>14</v>
      </c>
      <c r="B18">
        <f t="shared" si="0"/>
        <v>1.4</v>
      </c>
      <c r="C18">
        <f t="shared" si="1"/>
        <v>0.35</v>
      </c>
      <c r="D18">
        <f t="shared" si="2"/>
        <v>1</v>
      </c>
      <c r="E18">
        <f t="shared" si="3"/>
        <v>-0.80638777159327168</v>
      </c>
      <c r="F18">
        <f t="shared" si="4"/>
        <v>-0.31113680946388222</v>
      </c>
    </row>
    <row r="19" spans="1:6" x14ac:dyDescent="0.15">
      <c r="A19">
        <v>15</v>
      </c>
      <c r="B19">
        <f t="shared" si="0"/>
        <v>1.5</v>
      </c>
      <c r="C19">
        <f t="shared" si="1"/>
        <v>0.375</v>
      </c>
      <c r="D19">
        <f t="shared" si="2"/>
        <v>1</v>
      </c>
      <c r="E19">
        <f t="shared" si="3"/>
        <v>-0.99998858556715808</v>
      </c>
      <c r="F19">
        <f t="shared" si="4"/>
        <v>-2.3889781122815386E-3</v>
      </c>
    </row>
    <row r="20" spans="1:6" x14ac:dyDescent="0.15">
      <c r="A20">
        <v>16</v>
      </c>
      <c r="B20">
        <f t="shared" si="0"/>
        <v>1.6</v>
      </c>
      <c r="C20">
        <f t="shared" si="1"/>
        <v>0.4</v>
      </c>
      <c r="D20">
        <f t="shared" si="2"/>
        <v>1</v>
      </c>
      <c r="E20">
        <f t="shared" si="3"/>
        <v>-0.8120021171692331</v>
      </c>
      <c r="F20">
        <f t="shared" si="4"/>
        <v>0.30659246796909972</v>
      </c>
    </row>
    <row r="21" spans="1:6" x14ac:dyDescent="0.15">
      <c r="A21">
        <v>17</v>
      </c>
      <c r="B21">
        <f t="shared" si="0"/>
        <v>1.7</v>
      </c>
      <c r="C21">
        <f t="shared" si="1"/>
        <v>0.42499999999999999</v>
      </c>
      <c r="D21">
        <f t="shared" si="2"/>
        <v>1</v>
      </c>
      <c r="E21">
        <f t="shared" si="3"/>
        <v>-0.31416243080179851</v>
      </c>
      <c r="F21">
        <f t="shared" si="4"/>
        <v>0.58559267806138149</v>
      </c>
    </row>
    <row r="22" spans="1:6" x14ac:dyDescent="0.15">
      <c r="A22">
        <v>18</v>
      </c>
      <c r="B22">
        <f t="shared" si="0"/>
        <v>1.8</v>
      </c>
      <c r="C22">
        <f t="shared" si="1"/>
        <v>0.45</v>
      </c>
      <c r="D22">
        <f t="shared" si="2"/>
        <v>1</v>
      </c>
      <c r="E22">
        <f t="shared" si="3"/>
        <v>0.30355901214087672</v>
      </c>
      <c r="F22">
        <f t="shared" si="4"/>
        <v>0.8073286233439505</v>
      </c>
    </row>
    <row r="23" spans="1:6" x14ac:dyDescent="0.15">
      <c r="A23">
        <v>19</v>
      </c>
      <c r="B23">
        <f t="shared" si="0"/>
        <v>1.9</v>
      </c>
      <c r="C23">
        <f t="shared" si="1"/>
        <v>0.47499999999999998</v>
      </c>
      <c r="D23">
        <f t="shared" si="2"/>
        <v>1</v>
      </c>
      <c r="E23">
        <f t="shared" si="3"/>
        <v>0.80544487440378709</v>
      </c>
      <c r="F23">
        <f t="shared" si="4"/>
        <v>0.95011706499877868</v>
      </c>
    </row>
    <row r="24" spans="1:6" x14ac:dyDescent="0.15">
      <c r="A24">
        <v>20</v>
      </c>
      <c r="B24">
        <f t="shared" si="0"/>
        <v>2</v>
      </c>
      <c r="C24">
        <f t="shared" si="1"/>
        <v>0.5</v>
      </c>
      <c r="D24">
        <f t="shared" si="2"/>
        <v>1</v>
      </c>
      <c r="E24">
        <f t="shared" si="3"/>
        <v>0.99997970770497324</v>
      </c>
      <c r="F24">
        <f t="shared" si="4"/>
        <v>0.99999492691337521</v>
      </c>
    </row>
    <row r="25" spans="1:6" x14ac:dyDescent="0.15">
      <c r="A25">
        <v>21</v>
      </c>
      <c r="C25">
        <f t="shared" si="1"/>
        <v>0.52500000000000002</v>
      </c>
      <c r="F25">
        <f t="shared" si="4"/>
        <v>0.95208472478879802</v>
      </c>
    </row>
    <row r="26" spans="1:6" x14ac:dyDescent="0.15">
      <c r="A26">
        <v>22</v>
      </c>
      <c r="C26">
        <f t="shared" si="1"/>
        <v>0.55000000000000004</v>
      </c>
      <c r="F26">
        <f t="shared" si="4"/>
        <v>0.81107152830629881</v>
      </c>
    </row>
    <row r="27" spans="1:6" x14ac:dyDescent="0.15">
      <c r="A27">
        <v>23</v>
      </c>
      <c r="C27">
        <f t="shared" si="1"/>
        <v>0.57499999999999996</v>
      </c>
      <c r="F27">
        <f t="shared" si="4"/>
        <v>0.5907448149090927</v>
      </c>
    </row>
    <row r="28" spans="1:6" x14ac:dyDescent="0.15">
      <c r="A28">
        <v>24</v>
      </c>
      <c r="C28">
        <f t="shared" si="1"/>
        <v>0.6</v>
      </c>
      <c r="F28">
        <f t="shared" si="4"/>
        <v>0.31265001665824671</v>
      </c>
    </row>
    <row r="29" spans="1:6" x14ac:dyDescent="0.15">
      <c r="A29">
        <v>25</v>
      </c>
      <c r="C29">
        <f t="shared" si="1"/>
        <v>0.625</v>
      </c>
      <c r="F29">
        <f t="shared" si="4"/>
        <v>3.981623454078851E-3</v>
      </c>
    </row>
    <row r="30" spans="1:6" x14ac:dyDescent="0.15">
      <c r="A30">
        <v>26</v>
      </c>
      <c r="C30">
        <f t="shared" si="1"/>
        <v>0.65</v>
      </c>
      <c r="F30">
        <f t="shared" si="4"/>
        <v>-0.30507612697463926</v>
      </c>
    </row>
    <row r="31" spans="1:6" x14ac:dyDescent="0.15">
      <c r="A31">
        <v>27</v>
      </c>
      <c r="C31">
        <f t="shared" si="1"/>
        <v>0.67500000000000004</v>
      </c>
      <c r="F31">
        <f t="shared" si="4"/>
        <v>-0.58430092221677143</v>
      </c>
    </row>
    <row r="32" spans="1:6" x14ac:dyDescent="0.15">
      <c r="A32">
        <v>28</v>
      </c>
      <c r="C32">
        <f t="shared" si="1"/>
        <v>0.7</v>
      </c>
      <c r="F32">
        <f t="shared" si="4"/>
        <v>-0.80638777159327168</v>
      </c>
    </row>
    <row r="33" spans="1:6" x14ac:dyDescent="0.15">
      <c r="A33">
        <v>29</v>
      </c>
      <c r="C33">
        <f t="shared" si="1"/>
        <v>0.72499999999999998</v>
      </c>
      <c r="F33">
        <f t="shared" si="4"/>
        <v>-0.94961912188002628</v>
      </c>
    </row>
    <row r="34" spans="1:6" x14ac:dyDescent="0.15">
      <c r="A34">
        <v>30</v>
      </c>
      <c r="C34">
        <f t="shared" si="1"/>
        <v>0.75</v>
      </c>
      <c r="F34">
        <f t="shared" si="4"/>
        <v>-0.99998858556715808</v>
      </c>
    </row>
    <row r="35" spans="1:6" x14ac:dyDescent="0.15">
      <c r="A35">
        <v>31</v>
      </c>
      <c r="C35">
        <f t="shared" si="1"/>
        <v>0.77500000000000002</v>
      </c>
      <c r="F35">
        <f t="shared" si="4"/>
        <v>-0.95257060532623206</v>
      </c>
    </row>
    <row r="36" spans="1:6" x14ac:dyDescent="0.15">
      <c r="A36">
        <v>32</v>
      </c>
      <c r="C36">
        <f t="shared" si="1"/>
        <v>0.8</v>
      </c>
      <c r="F36">
        <f t="shared" si="4"/>
        <v>-0.8120021171692331</v>
      </c>
    </row>
    <row r="37" spans="1:6" x14ac:dyDescent="0.15">
      <c r="A37">
        <v>33</v>
      </c>
      <c r="C37">
        <f t="shared" si="1"/>
        <v>0.82499999999999996</v>
      </c>
      <c r="F37">
        <f t="shared" si="4"/>
        <v>-0.59202911115254908</v>
      </c>
    </row>
    <row r="38" spans="1:6" x14ac:dyDescent="0.15">
      <c r="A38">
        <v>34</v>
      </c>
      <c r="C38">
        <f t="shared" si="1"/>
        <v>0.85</v>
      </c>
      <c r="F38">
        <f t="shared" si="4"/>
        <v>-0.31416243080179851</v>
      </c>
    </row>
    <row r="39" spans="1:6" x14ac:dyDescent="0.15">
      <c r="A39">
        <v>35</v>
      </c>
      <c r="C39">
        <f t="shared" si="1"/>
        <v>0.875</v>
      </c>
      <c r="F39">
        <f t="shared" si="4"/>
        <v>-5.5742586963103014E-3</v>
      </c>
    </row>
    <row r="40" spans="1:6" x14ac:dyDescent="0.15">
      <c r="A40">
        <v>36</v>
      </c>
      <c r="C40">
        <f t="shared" si="1"/>
        <v>0.9</v>
      </c>
      <c r="F40">
        <f t="shared" si="4"/>
        <v>0.30355901214087672</v>
      </c>
    </row>
    <row r="41" spans="1:6" x14ac:dyDescent="0.15">
      <c r="A41">
        <v>37</v>
      </c>
      <c r="C41">
        <f t="shared" si="1"/>
        <v>0.92500000000000004</v>
      </c>
      <c r="F41">
        <f t="shared" si="4"/>
        <v>0.58300768426662264</v>
      </c>
    </row>
    <row r="42" spans="1:6" x14ac:dyDescent="0.15">
      <c r="A42">
        <v>38</v>
      </c>
      <c r="C42">
        <f t="shared" si="1"/>
        <v>0.95</v>
      </c>
      <c r="F42">
        <f t="shared" si="4"/>
        <v>0.80544487440378709</v>
      </c>
    </row>
    <row r="43" spans="1:6" x14ac:dyDescent="0.15">
      <c r="A43">
        <v>39</v>
      </c>
      <c r="C43">
        <f t="shared" si="1"/>
        <v>0.97499999999999998</v>
      </c>
      <c r="F43">
        <f t="shared" si="4"/>
        <v>0.94911877000971367</v>
      </c>
    </row>
    <row r="44" spans="1:6" x14ac:dyDescent="0.15">
      <c r="A44">
        <v>40</v>
      </c>
      <c r="C44">
        <f t="shared" si="1"/>
        <v>1</v>
      </c>
      <c r="F44">
        <f t="shared" si="4"/>
        <v>0.99997970770497324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畳み込み</vt:lpstr>
      <vt:lpstr>波形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2013-04-14T16:02:24Z</dcterms:created>
  <dcterms:modified xsi:type="dcterms:W3CDTF">2016-05-09T20:59:12Z</dcterms:modified>
</cp:coreProperties>
</file>